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2980" windowHeight="9270"/>
  </bookViews>
  <sheets>
    <sheet name="Sheet1" sheetId="1" r:id="rId1"/>
  </sheets>
  <definedNames>
    <definedName name="_xlnm.Print_Titles" localSheetId="0">Sheet1!$6:$6</definedName>
  </definedNames>
  <calcPr calcId="125725"/>
</workbook>
</file>

<file path=xl/calcChain.xml><?xml version="1.0" encoding="utf-8"?>
<calcChain xmlns="http://schemas.openxmlformats.org/spreadsheetml/2006/main">
  <c r="C85" i="1"/>
  <c r="C86"/>
  <c r="C70"/>
  <c r="C71"/>
  <c r="C72"/>
  <c r="C73"/>
  <c r="C74"/>
  <c r="C75"/>
  <c r="C76"/>
  <c r="C77"/>
  <c r="C78"/>
  <c r="C79"/>
  <c r="C80"/>
  <c r="C81"/>
  <c r="C82"/>
  <c r="C83"/>
  <c r="C84"/>
  <c r="C57"/>
  <c r="C58"/>
  <c r="C59"/>
  <c r="C60"/>
  <c r="C61"/>
  <c r="C62"/>
  <c r="C63"/>
  <c r="C64"/>
  <c r="C65"/>
  <c r="C66"/>
  <c r="C67"/>
  <c r="C68"/>
  <c r="C69"/>
  <c r="C41"/>
  <c r="C42"/>
  <c r="C43"/>
  <c r="C44"/>
  <c r="C45"/>
  <c r="C46"/>
  <c r="C47"/>
  <c r="C48"/>
  <c r="C49"/>
  <c r="C50"/>
  <c r="C51"/>
  <c r="C52"/>
  <c r="C53"/>
  <c r="C54"/>
  <c r="C55"/>
  <c r="C56"/>
  <c r="C8"/>
  <c r="C9"/>
  <c r="C10"/>
  <c r="C11"/>
  <c r="C12"/>
  <c r="C13"/>
  <c r="C14"/>
  <c r="C15"/>
  <c r="C16"/>
  <c r="C17"/>
  <c r="C18"/>
  <c r="C19"/>
  <c r="C20"/>
  <c r="C21"/>
  <c r="C22"/>
  <c r="C23"/>
  <c r="C24"/>
  <c r="C25"/>
  <c r="C26"/>
  <c r="C27"/>
  <c r="C28"/>
  <c r="C29"/>
  <c r="C30"/>
  <c r="C31"/>
  <c r="C32"/>
  <c r="C33"/>
  <c r="C34"/>
  <c r="C35"/>
  <c r="C36"/>
  <c r="C37"/>
  <c r="C38"/>
  <c r="C39"/>
  <c r="C40"/>
  <c r="C7"/>
  <c r="D7" s="1"/>
  <c r="F7" s="1"/>
  <c r="E7" l="1"/>
  <c r="B8" s="1"/>
  <c r="D8" l="1"/>
  <c r="E8" l="1"/>
  <c r="B9" s="1"/>
  <c r="D9" s="1"/>
  <c r="F9" s="1"/>
  <c r="F8"/>
  <c r="E9" l="1"/>
  <c r="B10" s="1"/>
  <c r="D10" s="1"/>
  <c r="F10" s="1"/>
  <c r="E10" l="1"/>
  <c r="B11" s="1"/>
  <c r="D11" s="1"/>
  <c r="F11" s="1"/>
  <c r="E11" l="1"/>
  <c r="B12" s="1"/>
  <c r="D12" s="1"/>
  <c r="F12" s="1"/>
  <c r="E12" l="1"/>
  <c r="B13" s="1"/>
  <c r="D13" s="1"/>
  <c r="F13" s="1"/>
  <c r="E13" l="1"/>
  <c r="B14" s="1"/>
  <c r="D14" s="1"/>
  <c r="F14" s="1"/>
  <c r="E14" l="1"/>
  <c r="B15" s="1"/>
  <c r="D15" s="1"/>
  <c r="F15" s="1"/>
  <c r="E15" l="1"/>
  <c r="B16" s="1"/>
  <c r="D16" s="1"/>
  <c r="F16" s="1"/>
  <c r="E16" l="1"/>
  <c r="B17" s="1"/>
  <c r="D17" s="1"/>
  <c r="F17" s="1"/>
  <c r="E17" l="1"/>
  <c r="B18" s="1"/>
  <c r="D18" s="1"/>
  <c r="F18" s="1"/>
  <c r="E18" l="1"/>
  <c r="B19" s="1"/>
  <c r="D19" s="1"/>
  <c r="F19" s="1"/>
  <c r="E19" l="1"/>
  <c r="B20" s="1"/>
  <c r="D20" s="1"/>
  <c r="F20" s="1"/>
  <c r="E20" l="1"/>
  <c r="B21" s="1"/>
  <c r="D21" s="1"/>
  <c r="F21" s="1"/>
  <c r="E21" l="1"/>
  <c r="B22" s="1"/>
  <c r="D22" s="1"/>
  <c r="F22" s="1"/>
  <c r="E22" l="1"/>
  <c r="B23" s="1"/>
  <c r="D23" s="1"/>
  <c r="F23" s="1"/>
  <c r="E23" l="1"/>
  <c r="B24" s="1"/>
  <c r="D24" s="1"/>
  <c r="F24" s="1"/>
  <c r="E24" l="1"/>
  <c r="B25" s="1"/>
  <c r="D25" s="1"/>
  <c r="F25" s="1"/>
  <c r="E25" l="1"/>
  <c r="B26" s="1"/>
  <c r="D26" s="1"/>
  <c r="F26" s="1"/>
  <c r="E26" l="1"/>
  <c r="B27" s="1"/>
  <c r="D27" s="1"/>
  <c r="F27" s="1"/>
  <c r="E27" l="1"/>
  <c r="B28" s="1"/>
  <c r="D28" s="1"/>
  <c r="F28" s="1"/>
  <c r="E28" l="1"/>
  <c r="B29" s="1"/>
  <c r="D29" s="1"/>
  <c r="F29" s="1"/>
  <c r="E29" l="1"/>
  <c r="B30" s="1"/>
  <c r="D30" s="1"/>
  <c r="F30" s="1"/>
  <c r="E30" l="1"/>
  <c r="B31" s="1"/>
  <c r="D31" s="1"/>
  <c r="F31" s="1"/>
  <c r="E31" l="1"/>
  <c r="B32" s="1"/>
  <c r="D32" s="1"/>
  <c r="F32" s="1"/>
  <c r="E32" l="1"/>
  <c r="B33" s="1"/>
  <c r="D33" s="1"/>
  <c r="F33" s="1"/>
  <c r="E33" l="1"/>
  <c r="B34" s="1"/>
  <c r="D34" s="1"/>
  <c r="F34" s="1"/>
  <c r="E34" l="1"/>
  <c r="B35" s="1"/>
  <c r="D35" s="1"/>
  <c r="F35" s="1"/>
  <c r="E35" l="1"/>
  <c r="B36" s="1"/>
  <c r="D36" s="1"/>
  <c r="F36" s="1"/>
  <c r="E36" l="1"/>
  <c r="B37" s="1"/>
  <c r="D37" s="1"/>
  <c r="F37" s="1"/>
  <c r="E37" l="1"/>
  <c r="B38" s="1"/>
  <c r="D38" s="1"/>
  <c r="F38" s="1"/>
  <c r="E38" l="1"/>
  <c r="B39" s="1"/>
  <c r="D39" s="1"/>
  <c r="F39" s="1"/>
  <c r="E39" l="1"/>
  <c r="B40" s="1"/>
  <c r="D40" s="1"/>
  <c r="F40" s="1"/>
  <c r="E40" l="1"/>
  <c r="B41" s="1"/>
  <c r="D41" l="1"/>
  <c r="F41" s="1"/>
  <c r="E41" l="1"/>
  <c r="B42" s="1"/>
  <c r="D42" l="1"/>
  <c r="F42" s="1"/>
  <c r="E42" l="1"/>
  <c r="B43" s="1"/>
  <c r="D43" l="1"/>
  <c r="F43" s="1"/>
  <c r="E43" l="1"/>
  <c r="B44" s="1"/>
  <c r="D44" l="1"/>
  <c r="F44" s="1"/>
  <c r="E44" l="1"/>
  <c r="B45" s="1"/>
  <c r="D45" s="1"/>
  <c r="F45" s="1"/>
  <c r="E45" l="1"/>
  <c r="B46" s="1"/>
  <c r="D46" s="1"/>
  <c r="F46" s="1"/>
  <c r="E46" l="1"/>
  <c r="B47" s="1"/>
  <c r="D47" l="1"/>
  <c r="F47" s="1"/>
  <c r="E47" l="1"/>
  <c r="B48" s="1"/>
  <c r="D48" l="1"/>
  <c r="F48" s="1"/>
  <c r="E48" l="1"/>
  <c r="B49" s="1"/>
  <c r="D49" l="1"/>
  <c r="F49" s="1"/>
  <c r="E49" l="1"/>
  <c r="B50" s="1"/>
  <c r="D50" l="1"/>
  <c r="F50" s="1"/>
  <c r="E50" l="1"/>
  <c r="B51" s="1"/>
  <c r="D51" l="1"/>
  <c r="F51" s="1"/>
  <c r="E51" l="1"/>
  <c r="B52" s="1"/>
  <c r="D52" l="1"/>
  <c r="F52" s="1"/>
  <c r="E52" l="1"/>
  <c r="B53" s="1"/>
  <c r="D53" l="1"/>
  <c r="F53" s="1"/>
  <c r="E53" l="1"/>
  <c r="B54" s="1"/>
  <c r="D54" l="1"/>
  <c r="F54" s="1"/>
  <c r="E54" l="1"/>
  <c r="B55" s="1"/>
  <c r="D55" l="1"/>
  <c r="F55" s="1"/>
  <c r="E55" l="1"/>
  <c r="B56" s="1"/>
  <c r="D56" l="1"/>
  <c r="F56" s="1"/>
  <c r="E56" l="1"/>
  <c r="B57" s="1"/>
  <c r="D57" l="1"/>
  <c r="F57" s="1"/>
  <c r="E57" l="1"/>
  <c r="B58" s="1"/>
  <c r="D58" s="1"/>
  <c r="F58" s="1"/>
  <c r="E58" l="1"/>
  <c r="B59" s="1"/>
  <c r="E59" l="1"/>
  <c r="B60" s="1"/>
  <c r="D59"/>
  <c r="F59" s="1"/>
  <c r="D60" l="1"/>
  <c r="F60" s="1"/>
  <c r="E60" l="1"/>
  <c r="B61" s="1"/>
  <c r="D61" l="1"/>
  <c r="F61" s="1"/>
  <c r="E61" l="1"/>
  <c r="B62" s="1"/>
  <c r="D62" l="1"/>
  <c r="F62" s="1"/>
  <c r="E62" l="1"/>
  <c r="B63" s="1"/>
  <c r="D63" l="1"/>
  <c r="F63" s="1"/>
  <c r="E63" l="1"/>
  <c r="B64" s="1"/>
  <c r="D64" s="1"/>
  <c r="F64" s="1"/>
  <c r="E64" l="1"/>
  <c r="B65" s="1"/>
  <c r="D65" l="1"/>
  <c r="F65" s="1"/>
  <c r="E65" l="1"/>
  <c r="B66" s="1"/>
  <c r="D66" l="1"/>
  <c r="F66" s="1"/>
  <c r="E66" l="1"/>
  <c r="B67" s="1"/>
  <c r="D67" l="1"/>
  <c r="F67" s="1"/>
  <c r="E67" l="1"/>
  <c r="B68" s="1"/>
  <c r="D68" l="1"/>
  <c r="F68" s="1"/>
  <c r="E68" l="1"/>
  <c r="B69" s="1"/>
  <c r="D69" l="1"/>
  <c r="F69" s="1"/>
  <c r="E69" l="1"/>
  <c r="B70" s="1"/>
  <c r="D70" l="1"/>
  <c r="F70" s="1"/>
  <c r="E70" l="1"/>
  <c r="B71" s="1"/>
  <c r="D71" l="1"/>
  <c r="F71" s="1"/>
  <c r="E71" l="1"/>
  <c r="B72" s="1"/>
  <c r="D72" l="1"/>
  <c r="F72" s="1"/>
  <c r="E72" l="1"/>
  <c r="B73" s="1"/>
  <c r="D73" l="1"/>
  <c r="F73" s="1"/>
  <c r="E73" l="1"/>
  <c r="B74" s="1"/>
  <c r="D74" l="1"/>
  <c r="F74" s="1"/>
  <c r="E74" l="1"/>
  <c r="B75" s="1"/>
  <c r="D75" l="1"/>
  <c r="F75" s="1"/>
  <c r="E75" l="1"/>
  <c r="B76" s="1"/>
  <c r="D76" l="1"/>
  <c r="F76" s="1"/>
  <c r="E76" l="1"/>
  <c r="B77" s="1"/>
  <c r="D77" l="1"/>
  <c r="F77" s="1"/>
  <c r="E77" l="1"/>
  <c r="B78" s="1"/>
  <c r="D78" l="1"/>
  <c r="F78" s="1"/>
  <c r="E78" l="1"/>
  <c r="B79" s="1"/>
  <c r="D79" l="1"/>
  <c r="F79" s="1"/>
  <c r="E79" l="1"/>
  <c r="B80" s="1"/>
  <c r="D80" l="1"/>
  <c r="F80" s="1"/>
  <c r="E80" l="1"/>
  <c r="B81" s="1"/>
  <c r="D81" l="1"/>
  <c r="F81" s="1"/>
  <c r="E81" l="1"/>
  <c r="B82" s="1"/>
  <c r="D82" l="1"/>
  <c r="F82" s="1"/>
  <c r="E82" l="1"/>
  <c r="B83" s="1"/>
  <c r="D83" l="1"/>
  <c r="F83" s="1"/>
  <c r="E83" l="1"/>
  <c r="B84" s="1"/>
  <c r="D84" l="1"/>
  <c r="F84" s="1"/>
  <c r="E84" l="1"/>
  <c r="B85" s="1"/>
  <c r="D85" l="1"/>
  <c r="F85" s="1"/>
  <c r="E85" l="1"/>
  <c r="B86" s="1"/>
  <c r="D86" l="1"/>
  <c r="F86" s="1"/>
  <c r="E86" l="1"/>
</calcChain>
</file>

<file path=xl/sharedStrings.xml><?xml version="1.0" encoding="utf-8"?>
<sst xmlns="http://schemas.openxmlformats.org/spreadsheetml/2006/main" count="14" uniqueCount="14">
  <si>
    <t>Rate of Return:</t>
  </si>
  <si>
    <t>Year</t>
  </si>
  <si>
    <t>Beginning Balance</t>
  </si>
  <si>
    <t>Difference</t>
  </si>
  <si>
    <t>Annual Contribution:</t>
  </si>
  <si>
    <t>How Long Until Annual Growth 
Exceeds Annual Contribution?</t>
  </si>
  <si>
    <t>Ending 
Balance</t>
  </si>
  <si>
    <t>Annual
Growth</t>
  </si>
  <si>
    <t>Annual
Contribution</t>
  </si>
  <si>
    <t>Calculation 
Assumptions:</t>
  </si>
  <si>
    <t>2. The return is compounded annually and is credited at the end of each year. (If the return is compounded more frequently, it will take slightly less time for annual growth to match the annual contribution.)</t>
  </si>
  <si>
    <t>1. Annual contributions are made on the first day of each year. (If the annual contributions are made in monthly payments, it will take longer for annual growth to match the annual contribution, because the entire annual contribution will not be earning a return for the entire year.)</t>
  </si>
  <si>
    <t xml:space="preserve">3. All figures are displayed rounded to the nearest whole dollar, however all calculations are performed based on figures carried to at least 10 decimal places. </t>
  </si>
  <si>
    <r>
      <t xml:space="preserve">Scroll down to see the calculation assumptions at the bottom of this chart, below </t>
    </r>
    <r>
      <rPr>
        <b/>
        <sz val="10"/>
        <color theme="1"/>
        <rFont val="Arial"/>
        <family val="2"/>
      </rPr>
      <t>Year 80</t>
    </r>
    <r>
      <rPr>
        <sz val="10"/>
        <color theme="1"/>
        <rFont val="Arial"/>
        <family val="2"/>
      </rPr>
      <t>.</t>
    </r>
  </si>
</sst>
</file>

<file path=xl/styles.xml><?xml version="1.0" encoding="utf-8"?>
<styleSheet xmlns="http://schemas.openxmlformats.org/spreadsheetml/2006/main">
  <numFmts count="2">
    <numFmt numFmtId="164" formatCode="&quot;$&quot;#,##0"/>
    <numFmt numFmtId="165" formatCode="&quot;$&quot;#,##0;[Red]&quot;$&quot;#,##0"/>
  </numFmts>
  <fonts count="4">
    <font>
      <sz val="10"/>
      <color theme="1"/>
      <name val="Arial"/>
      <family val="2"/>
    </font>
    <font>
      <sz val="10"/>
      <color theme="1"/>
      <name val="Arial"/>
      <family val="2"/>
    </font>
    <font>
      <b/>
      <sz val="10"/>
      <color theme="1"/>
      <name val="Arial"/>
      <family val="2"/>
    </font>
    <font>
      <sz val="14"/>
      <color theme="1"/>
      <name val="Arial"/>
      <family val="2"/>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28">
    <xf numFmtId="0" fontId="0" fillId="0" borderId="0" xfId="0"/>
    <xf numFmtId="0" fontId="0" fillId="0" borderId="0" xfId="0" applyAlignment="1">
      <alignment wrapText="1"/>
    </xf>
    <xf numFmtId="165" fontId="0" fillId="0" borderId="0" xfId="0" applyNumberFormat="1"/>
    <xf numFmtId="0" fontId="0" fillId="0" borderId="0" xfId="0" applyAlignment="1">
      <alignment horizontal="center"/>
    </xf>
    <xf numFmtId="10" fontId="0" fillId="2" borderId="1" xfId="1" applyNumberFormat="1" applyFont="1" applyFill="1" applyBorder="1" applyProtection="1">
      <protection locked="0"/>
    </xf>
    <xf numFmtId="164" fontId="0" fillId="2" borderId="1" xfId="0" applyNumberFormat="1" applyFill="1" applyBorder="1" applyProtection="1">
      <protection locked="0"/>
    </xf>
    <xf numFmtId="0" fontId="3" fillId="0" borderId="0" xfId="0" applyFont="1" applyAlignment="1">
      <alignment horizontal="center" vertical="top"/>
    </xf>
    <xf numFmtId="0" fontId="0" fillId="0" borderId="0" xfId="0" applyFill="1" applyAlignment="1">
      <alignment horizontal="center"/>
    </xf>
    <xf numFmtId="165" fontId="0" fillId="0" borderId="0" xfId="0" applyNumberFormat="1" applyFill="1"/>
    <xf numFmtId="0" fontId="0" fillId="0" borderId="0" xfId="0" applyFill="1"/>
    <xf numFmtId="0" fontId="3" fillId="0" borderId="0" xfId="0" applyFont="1" applyAlignment="1">
      <alignment vertical="top"/>
    </xf>
    <xf numFmtId="0" fontId="0" fillId="0" borderId="0" xfId="0" applyAlignment="1">
      <alignment horizontal="right" vertical="center"/>
    </xf>
    <xf numFmtId="0" fontId="2" fillId="0" borderId="0" xfId="0" applyFont="1" applyAlignment="1">
      <alignment horizontal="center" vertical="top" wrapText="1"/>
    </xf>
    <xf numFmtId="0" fontId="0" fillId="0" borderId="2" xfId="0" applyBorder="1" applyAlignment="1">
      <alignment horizontal="center"/>
    </xf>
    <xf numFmtId="164" fontId="0" fillId="0" borderId="2" xfId="0" applyNumberFormat="1" applyBorder="1" applyAlignment="1">
      <alignment horizontal="center"/>
    </xf>
    <xf numFmtId="164" fontId="0" fillId="0" borderId="2" xfId="0" applyNumberFormat="1" applyFill="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165" fontId="2" fillId="0" borderId="5" xfId="0" applyNumberFormat="1" applyFont="1" applyBorder="1" applyAlignment="1">
      <alignment horizontal="center" wrapText="1"/>
    </xf>
    <xf numFmtId="0" fontId="0" fillId="0" borderId="6" xfId="0" applyBorder="1" applyAlignment="1">
      <alignment horizontal="center"/>
    </xf>
    <xf numFmtId="165" fontId="0" fillId="0" borderId="7" xfId="0" applyNumberFormat="1" applyBorder="1" applyAlignment="1">
      <alignment horizontal="center"/>
    </xf>
    <xf numFmtId="0" fontId="0" fillId="0" borderId="6" xfId="0" applyFill="1" applyBorder="1" applyAlignment="1">
      <alignment horizontal="center"/>
    </xf>
    <xf numFmtId="165" fontId="0" fillId="0" borderId="7" xfId="0" applyNumberFormat="1" applyFill="1" applyBorder="1" applyAlignment="1">
      <alignment horizontal="center"/>
    </xf>
    <xf numFmtId="0" fontId="0" fillId="0" borderId="0" xfId="0"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0" fillId="0" borderId="0" xfId="0" applyAlignment="1">
      <alignment horizontal="center" vertical="center"/>
    </xf>
    <xf numFmtId="0" fontId="0" fillId="0" borderId="0" xfId="0" applyFont="1" applyAlignment="1">
      <alignment horizontal="center" vertical="center"/>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90"/>
  <sheetViews>
    <sheetView showGridLines="0" tabSelected="1" workbookViewId="0">
      <selection activeCell="D3" sqref="D3"/>
    </sheetView>
  </sheetViews>
  <sheetFormatPr defaultRowHeight="12.75"/>
  <cols>
    <col min="1" max="1" width="15.7109375" style="3" customWidth="1"/>
    <col min="2" max="5" width="15.7109375" customWidth="1"/>
    <col min="6" max="6" width="15.7109375" style="2" customWidth="1"/>
    <col min="7" max="7" width="23.7109375" bestFit="1" customWidth="1"/>
  </cols>
  <sheetData>
    <row r="1" spans="1:7" ht="41.25" customHeight="1">
      <c r="A1" s="24" t="s">
        <v>5</v>
      </c>
      <c r="B1" s="25"/>
      <c r="C1" s="25"/>
      <c r="D1" s="25"/>
      <c r="E1" s="25"/>
      <c r="F1" s="25"/>
      <c r="G1" s="10"/>
    </row>
    <row r="2" spans="1:7" ht="25.5" customHeight="1">
      <c r="A2" s="26" t="s">
        <v>13</v>
      </c>
      <c r="B2" s="27"/>
      <c r="C2" s="27"/>
      <c r="D2" s="27"/>
      <c r="E2" s="27"/>
      <c r="F2" s="27"/>
      <c r="G2" s="6"/>
    </row>
    <row r="3" spans="1:7">
      <c r="C3" s="11" t="s">
        <v>4</v>
      </c>
      <c r="D3" s="5">
        <v>5000</v>
      </c>
    </row>
    <row r="4" spans="1:7">
      <c r="C4" s="11" t="s">
        <v>0</v>
      </c>
      <c r="D4" s="4">
        <v>8.0100000000000005E-2</v>
      </c>
    </row>
    <row r="6" spans="1:7" s="1" customFormat="1" ht="25.5">
      <c r="A6" s="16" t="s">
        <v>1</v>
      </c>
      <c r="B6" s="17" t="s">
        <v>2</v>
      </c>
      <c r="C6" s="17" t="s">
        <v>8</v>
      </c>
      <c r="D6" s="17" t="s">
        <v>7</v>
      </c>
      <c r="E6" s="17" t="s">
        <v>6</v>
      </c>
      <c r="F6" s="18" t="s">
        <v>3</v>
      </c>
    </row>
    <row r="7" spans="1:7">
      <c r="A7" s="19">
        <v>1</v>
      </c>
      <c r="B7" s="13">
        <v>0</v>
      </c>
      <c r="C7" s="14">
        <f t="shared" ref="C7:C38" si="0">$D$3</f>
        <v>5000</v>
      </c>
      <c r="D7" s="14">
        <f t="shared" ref="D7:D38" si="1">(B7+C7)*$D$4</f>
        <v>400.5</v>
      </c>
      <c r="E7" s="14">
        <f>B7+C7+D7</f>
        <v>5400.5</v>
      </c>
      <c r="F7" s="20">
        <f>D7-C7</f>
        <v>-4599.5</v>
      </c>
    </row>
    <row r="8" spans="1:7">
      <c r="A8" s="19">
        <v>2</v>
      </c>
      <c r="B8" s="14">
        <f>E7</f>
        <v>5400.5</v>
      </c>
      <c r="C8" s="14">
        <f t="shared" si="0"/>
        <v>5000</v>
      </c>
      <c r="D8" s="14">
        <f t="shared" si="1"/>
        <v>833.08005000000003</v>
      </c>
      <c r="E8" s="14">
        <f t="shared" ref="E8:E40" si="2">B8+C8+D8</f>
        <v>11233.58005</v>
      </c>
      <c r="F8" s="20">
        <f t="shared" ref="F8:F40" si="3">D8-C8</f>
        <v>-4166.9199499999995</v>
      </c>
    </row>
    <row r="9" spans="1:7">
      <c r="A9" s="19">
        <v>3</v>
      </c>
      <c r="B9" s="14">
        <f t="shared" ref="B9:B40" si="4">E8</f>
        <v>11233.58005</v>
      </c>
      <c r="C9" s="14">
        <f t="shared" si="0"/>
        <v>5000</v>
      </c>
      <c r="D9" s="14">
        <f t="shared" si="1"/>
        <v>1300.309762005</v>
      </c>
      <c r="E9" s="14">
        <f t="shared" si="2"/>
        <v>17533.889812005</v>
      </c>
      <c r="F9" s="20">
        <f t="shared" si="3"/>
        <v>-3699.6902379949997</v>
      </c>
    </row>
    <row r="10" spans="1:7">
      <c r="A10" s="19">
        <v>4</v>
      </c>
      <c r="B10" s="14">
        <f t="shared" si="4"/>
        <v>17533.889812005</v>
      </c>
      <c r="C10" s="14">
        <f t="shared" si="0"/>
        <v>5000</v>
      </c>
      <c r="D10" s="14">
        <f t="shared" si="1"/>
        <v>1804.9645739416005</v>
      </c>
      <c r="E10" s="14">
        <f t="shared" si="2"/>
        <v>24338.854385946601</v>
      </c>
      <c r="F10" s="20">
        <f t="shared" si="3"/>
        <v>-3195.0354260583995</v>
      </c>
    </row>
    <row r="11" spans="1:7">
      <c r="A11" s="19">
        <v>5</v>
      </c>
      <c r="B11" s="14">
        <f t="shared" si="4"/>
        <v>24338.854385946601</v>
      </c>
      <c r="C11" s="14">
        <f t="shared" si="0"/>
        <v>5000</v>
      </c>
      <c r="D11" s="14">
        <f t="shared" si="1"/>
        <v>2350.042236314323</v>
      </c>
      <c r="E11" s="14">
        <f t="shared" si="2"/>
        <v>31688.896622260923</v>
      </c>
      <c r="F11" s="20">
        <f t="shared" si="3"/>
        <v>-2649.957763685677</v>
      </c>
    </row>
    <row r="12" spans="1:7" s="9" customFormat="1">
      <c r="A12" s="21">
        <v>6</v>
      </c>
      <c r="B12" s="15">
        <f t="shared" si="4"/>
        <v>31688.896622260923</v>
      </c>
      <c r="C12" s="15">
        <f t="shared" si="0"/>
        <v>5000</v>
      </c>
      <c r="D12" s="15">
        <f t="shared" si="1"/>
        <v>2938.7806194431</v>
      </c>
      <c r="E12" s="15">
        <f t="shared" si="2"/>
        <v>39627.677241704027</v>
      </c>
      <c r="F12" s="22">
        <f t="shared" si="3"/>
        <v>-2061.2193805569</v>
      </c>
    </row>
    <row r="13" spans="1:7" s="9" customFormat="1">
      <c r="A13" s="21">
        <v>7</v>
      </c>
      <c r="B13" s="15">
        <f t="shared" si="4"/>
        <v>39627.677241704027</v>
      </c>
      <c r="C13" s="15">
        <f t="shared" si="0"/>
        <v>5000</v>
      </c>
      <c r="D13" s="15">
        <f t="shared" si="1"/>
        <v>3574.6769470604927</v>
      </c>
      <c r="E13" s="15">
        <f t="shared" si="2"/>
        <v>48202.354188764519</v>
      </c>
      <c r="F13" s="22">
        <f t="shared" si="3"/>
        <v>-1425.3230529395073</v>
      </c>
    </row>
    <row r="14" spans="1:7" s="9" customFormat="1">
      <c r="A14" s="21">
        <v>8</v>
      </c>
      <c r="B14" s="15">
        <f t="shared" si="4"/>
        <v>48202.354188764519</v>
      </c>
      <c r="C14" s="15">
        <f t="shared" si="0"/>
        <v>5000</v>
      </c>
      <c r="D14" s="15">
        <f t="shared" si="1"/>
        <v>4261.5085705200381</v>
      </c>
      <c r="E14" s="15">
        <f t="shared" si="2"/>
        <v>57463.862759284559</v>
      </c>
      <c r="F14" s="22">
        <f t="shared" si="3"/>
        <v>-738.49142947996188</v>
      </c>
    </row>
    <row r="15" spans="1:7" s="9" customFormat="1">
      <c r="A15" s="21">
        <v>9</v>
      </c>
      <c r="B15" s="15">
        <f t="shared" si="4"/>
        <v>57463.862759284559</v>
      </c>
      <c r="C15" s="15">
        <f t="shared" si="0"/>
        <v>5000</v>
      </c>
      <c r="D15" s="15">
        <f t="shared" si="1"/>
        <v>5003.3554070186938</v>
      </c>
      <c r="E15" s="15">
        <f t="shared" si="2"/>
        <v>67467.218166303253</v>
      </c>
      <c r="F15" s="22">
        <f t="shared" si="3"/>
        <v>3.3554070186937679</v>
      </c>
    </row>
    <row r="16" spans="1:7" s="9" customFormat="1">
      <c r="A16" s="21">
        <v>10</v>
      </c>
      <c r="B16" s="15">
        <f t="shared" si="4"/>
        <v>67467.218166303253</v>
      </c>
      <c r="C16" s="15">
        <f t="shared" si="0"/>
        <v>5000</v>
      </c>
      <c r="D16" s="15">
        <f t="shared" si="1"/>
        <v>5804.6241751208909</v>
      </c>
      <c r="E16" s="15">
        <f t="shared" si="2"/>
        <v>78271.842341424141</v>
      </c>
      <c r="F16" s="22">
        <f t="shared" si="3"/>
        <v>804.62417512089087</v>
      </c>
    </row>
    <row r="17" spans="1:6" s="9" customFormat="1">
      <c r="A17" s="21">
        <v>11</v>
      </c>
      <c r="B17" s="15">
        <f t="shared" si="4"/>
        <v>78271.842341424141</v>
      </c>
      <c r="C17" s="15">
        <f t="shared" si="0"/>
        <v>5000</v>
      </c>
      <c r="D17" s="15">
        <f t="shared" si="1"/>
        <v>6670.0745715480743</v>
      </c>
      <c r="E17" s="15">
        <f t="shared" si="2"/>
        <v>89941.916912972214</v>
      </c>
      <c r="F17" s="22">
        <f t="shared" si="3"/>
        <v>1670.0745715480743</v>
      </c>
    </row>
    <row r="18" spans="1:6" s="9" customFormat="1">
      <c r="A18" s="21">
        <v>12</v>
      </c>
      <c r="B18" s="15">
        <f t="shared" si="4"/>
        <v>89941.916912972214</v>
      </c>
      <c r="C18" s="15">
        <f t="shared" si="0"/>
        <v>5000</v>
      </c>
      <c r="D18" s="15">
        <f t="shared" si="1"/>
        <v>7604.8475447290748</v>
      </c>
      <c r="E18" s="15">
        <f t="shared" si="2"/>
        <v>102546.76445770128</v>
      </c>
      <c r="F18" s="22">
        <f t="shared" si="3"/>
        <v>2604.8475447290748</v>
      </c>
    </row>
    <row r="19" spans="1:6" s="9" customFormat="1">
      <c r="A19" s="21">
        <v>13</v>
      </c>
      <c r="B19" s="15">
        <f t="shared" si="4"/>
        <v>102546.76445770128</v>
      </c>
      <c r="C19" s="15">
        <f t="shared" si="0"/>
        <v>5000</v>
      </c>
      <c r="D19" s="15">
        <f t="shared" si="1"/>
        <v>8614.4958330618738</v>
      </c>
      <c r="E19" s="15">
        <f t="shared" si="2"/>
        <v>116161.26029076315</v>
      </c>
      <c r="F19" s="22">
        <f t="shared" si="3"/>
        <v>3614.4958330618738</v>
      </c>
    </row>
    <row r="20" spans="1:6" s="9" customFormat="1">
      <c r="A20" s="21">
        <v>14</v>
      </c>
      <c r="B20" s="15">
        <f t="shared" si="4"/>
        <v>116161.26029076315</v>
      </c>
      <c r="C20" s="15">
        <f t="shared" si="0"/>
        <v>5000</v>
      </c>
      <c r="D20" s="15">
        <f t="shared" si="1"/>
        <v>9705.0169492901296</v>
      </c>
      <c r="E20" s="15">
        <f t="shared" si="2"/>
        <v>130866.27724005328</v>
      </c>
      <c r="F20" s="22">
        <f t="shared" si="3"/>
        <v>4705.0169492901296</v>
      </c>
    </row>
    <row r="21" spans="1:6" s="9" customFormat="1">
      <c r="A21" s="21">
        <v>15</v>
      </c>
      <c r="B21" s="15">
        <f t="shared" si="4"/>
        <v>130866.27724005328</v>
      </c>
      <c r="C21" s="15">
        <f t="shared" si="0"/>
        <v>5000</v>
      </c>
      <c r="D21" s="15">
        <f t="shared" si="1"/>
        <v>10882.888806928269</v>
      </c>
      <c r="E21" s="15">
        <f t="shared" si="2"/>
        <v>146749.16604698155</v>
      </c>
      <c r="F21" s="22">
        <f t="shared" si="3"/>
        <v>5882.8888069282693</v>
      </c>
    </row>
    <row r="22" spans="1:6" s="9" customFormat="1">
      <c r="A22" s="21">
        <v>16</v>
      </c>
      <c r="B22" s="15">
        <f t="shared" si="4"/>
        <v>146749.16604698155</v>
      </c>
      <c r="C22" s="15">
        <f t="shared" si="0"/>
        <v>5000</v>
      </c>
      <c r="D22" s="15">
        <f t="shared" si="1"/>
        <v>12155.108200363224</v>
      </c>
      <c r="E22" s="15">
        <f t="shared" si="2"/>
        <v>163904.27424734479</v>
      </c>
      <c r="F22" s="22">
        <f t="shared" si="3"/>
        <v>7155.1082003632237</v>
      </c>
    </row>
    <row r="23" spans="1:6" s="9" customFormat="1">
      <c r="A23" s="21">
        <v>17</v>
      </c>
      <c r="B23" s="15">
        <f t="shared" si="4"/>
        <v>163904.27424734479</v>
      </c>
      <c r="C23" s="15">
        <f t="shared" si="0"/>
        <v>5000</v>
      </c>
      <c r="D23" s="15">
        <f t="shared" si="1"/>
        <v>13529.232367212318</v>
      </c>
      <c r="E23" s="15">
        <f t="shared" si="2"/>
        <v>182433.50661455712</v>
      </c>
      <c r="F23" s="22">
        <f t="shared" si="3"/>
        <v>8529.2323672123184</v>
      </c>
    </row>
    <row r="24" spans="1:6" s="9" customFormat="1">
      <c r="A24" s="21">
        <v>18</v>
      </c>
      <c r="B24" s="15">
        <f t="shared" si="4"/>
        <v>182433.50661455712</v>
      </c>
      <c r="C24" s="15">
        <f t="shared" si="0"/>
        <v>5000</v>
      </c>
      <c r="D24" s="15">
        <f t="shared" si="1"/>
        <v>15013.423879826027</v>
      </c>
      <c r="E24" s="15">
        <f t="shared" si="2"/>
        <v>202446.93049438315</v>
      </c>
      <c r="F24" s="22">
        <f t="shared" si="3"/>
        <v>10013.423879826027</v>
      </c>
    </row>
    <row r="25" spans="1:6" s="9" customFormat="1">
      <c r="A25" s="21">
        <v>19</v>
      </c>
      <c r="B25" s="15">
        <f t="shared" si="4"/>
        <v>202446.93049438315</v>
      </c>
      <c r="C25" s="15">
        <f t="shared" si="0"/>
        <v>5000</v>
      </c>
      <c r="D25" s="15">
        <f t="shared" si="1"/>
        <v>16616.499132600093</v>
      </c>
      <c r="E25" s="15">
        <f t="shared" si="2"/>
        <v>224063.42962698324</v>
      </c>
      <c r="F25" s="22">
        <f t="shared" si="3"/>
        <v>11616.499132600093</v>
      </c>
    </row>
    <row r="26" spans="1:6" s="9" customFormat="1">
      <c r="A26" s="21">
        <v>20</v>
      </c>
      <c r="B26" s="15">
        <f t="shared" si="4"/>
        <v>224063.42962698324</v>
      </c>
      <c r="C26" s="15">
        <f t="shared" si="0"/>
        <v>5000</v>
      </c>
      <c r="D26" s="15">
        <f t="shared" si="1"/>
        <v>18347.98071312136</v>
      </c>
      <c r="E26" s="15">
        <f t="shared" si="2"/>
        <v>247411.4103401046</v>
      </c>
      <c r="F26" s="22">
        <f t="shared" si="3"/>
        <v>13347.98071312136</v>
      </c>
    </row>
    <row r="27" spans="1:6" s="9" customFormat="1">
      <c r="A27" s="21">
        <v>21</v>
      </c>
      <c r="B27" s="15">
        <f t="shared" si="4"/>
        <v>247411.4103401046</v>
      </c>
      <c r="C27" s="15">
        <f t="shared" si="0"/>
        <v>5000</v>
      </c>
      <c r="D27" s="15">
        <f t="shared" si="1"/>
        <v>20218.153968242379</v>
      </c>
      <c r="E27" s="15">
        <f t="shared" si="2"/>
        <v>272629.56430834701</v>
      </c>
      <c r="F27" s="22">
        <f t="shared" si="3"/>
        <v>15218.153968242379</v>
      </c>
    </row>
    <row r="28" spans="1:6" s="9" customFormat="1">
      <c r="A28" s="21">
        <v>22</v>
      </c>
      <c r="B28" s="15">
        <f t="shared" si="4"/>
        <v>272629.56430834701</v>
      </c>
      <c r="C28" s="15">
        <f t="shared" si="0"/>
        <v>5000</v>
      </c>
      <c r="D28" s="15">
        <f t="shared" si="1"/>
        <v>22238.128101098595</v>
      </c>
      <c r="E28" s="15">
        <f t="shared" si="2"/>
        <v>299867.69240944559</v>
      </c>
      <c r="F28" s="22">
        <f t="shared" si="3"/>
        <v>17238.128101098595</v>
      </c>
    </row>
    <row r="29" spans="1:6" s="9" customFormat="1">
      <c r="A29" s="21">
        <v>23</v>
      </c>
      <c r="B29" s="15">
        <f t="shared" si="4"/>
        <v>299867.69240944559</v>
      </c>
      <c r="C29" s="15">
        <f t="shared" si="0"/>
        <v>5000</v>
      </c>
      <c r="D29" s="15">
        <f t="shared" si="1"/>
        <v>24419.902161996593</v>
      </c>
      <c r="E29" s="15">
        <f t="shared" si="2"/>
        <v>329287.59457144217</v>
      </c>
      <c r="F29" s="22">
        <f t="shared" si="3"/>
        <v>19419.902161996593</v>
      </c>
    </row>
    <row r="30" spans="1:6" s="9" customFormat="1">
      <c r="A30" s="21">
        <v>24</v>
      </c>
      <c r="B30" s="15">
        <f t="shared" si="4"/>
        <v>329287.59457144217</v>
      </c>
      <c r="C30" s="15">
        <f t="shared" si="0"/>
        <v>5000</v>
      </c>
      <c r="D30" s="15">
        <f t="shared" si="1"/>
        <v>26776.436325172519</v>
      </c>
      <c r="E30" s="15">
        <f t="shared" si="2"/>
        <v>361064.03089661471</v>
      </c>
      <c r="F30" s="22">
        <f t="shared" si="3"/>
        <v>21776.436325172519</v>
      </c>
    </row>
    <row r="31" spans="1:6" s="9" customFormat="1">
      <c r="A31" s="21">
        <v>25</v>
      </c>
      <c r="B31" s="15">
        <f t="shared" si="4"/>
        <v>361064.03089661471</v>
      </c>
      <c r="C31" s="15">
        <f t="shared" si="0"/>
        <v>5000</v>
      </c>
      <c r="D31" s="15">
        <f t="shared" si="1"/>
        <v>29321.72887481884</v>
      </c>
      <c r="E31" s="15">
        <f t="shared" si="2"/>
        <v>395385.75977143354</v>
      </c>
      <c r="F31" s="22">
        <f t="shared" si="3"/>
        <v>24321.72887481884</v>
      </c>
    </row>
    <row r="32" spans="1:6" s="9" customFormat="1">
      <c r="A32" s="21">
        <v>26</v>
      </c>
      <c r="B32" s="15">
        <f t="shared" si="4"/>
        <v>395385.75977143354</v>
      </c>
      <c r="C32" s="15">
        <f t="shared" si="0"/>
        <v>5000</v>
      </c>
      <c r="D32" s="15">
        <f t="shared" si="1"/>
        <v>32070.899357691829</v>
      </c>
      <c r="E32" s="15">
        <f t="shared" si="2"/>
        <v>432456.65912912536</v>
      </c>
      <c r="F32" s="22">
        <f t="shared" si="3"/>
        <v>27070.899357691829</v>
      </c>
    </row>
    <row r="33" spans="1:6" s="9" customFormat="1">
      <c r="A33" s="21">
        <v>27</v>
      </c>
      <c r="B33" s="15">
        <f t="shared" si="4"/>
        <v>432456.65912912536</v>
      </c>
      <c r="C33" s="15">
        <f t="shared" si="0"/>
        <v>5000</v>
      </c>
      <c r="D33" s="15">
        <f t="shared" si="1"/>
        <v>35040.278396242946</v>
      </c>
      <c r="E33" s="15">
        <f t="shared" si="2"/>
        <v>472496.9375253683</v>
      </c>
      <c r="F33" s="22">
        <f t="shared" si="3"/>
        <v>30040.278396242946</v>
      </c>
    </row>
    <row r="34" spans="1:6" s="9" customFormat="1">
      <c r="A34" s="21">
        <v>28</v>
      </c>
      <c r="B34" s="15">
        <f t="shared" si="4"/>
        <v>472496.9375253683</v>
      </c>
      <c r="C34" s="15">
        <f t="shared" si="0"/>
        <v>5000</v>
      </c>
      <c r="D34" s="15">
        <f t="shared" si="1"/>
        <v>38247.504695782001</v>
      </c>
      <c r="E34" s="15">
        <f t="shared" si="2"/>
        <v>515744.44222115027</v>
      </c>
      <c r="F34" s="22">
        <f t="shared" si="3"/>
        <v>33247.504695782001</v>
      </c>
    </row>
    <row r="35" spans="1:6" s="9" customFormat="1">
      <c r="A35" s="21">
        <v>29</v>
      </c>
      <c r="B35" s="15">
        <f t="shared" si="4"/>
        <v>515744.44222115027</v>
      </c>
      <c r="C35" s="15">
        <f t="shared" si="0"/>
        <v>5000</v>
      </c>
      <c r="D35" s="15">
        <f t="shared" si="1"/>
        <v>41711.629821914139</v>
      </c>
      <c r="E35" s="15">
        <f t="shared" si="2"/>
        <v>562456.0720430644</v>
      </c>
      <c r="F35" s="22">
        <f t="shared" si="3"/>
        <v>36711.629821914139</v>
      </c>
    </row>
    <row r="36" spans="1:6" s="9" customFormat="1">
      <c r="A36" s="21">
        <v>30</v>
      </c>
      <c r="B36" s="15">
        <f t="shared" si="4"/>
        <v>562456.0720430644</v>
      </c>
      <c r="C36" s="15">
        <f t="shared" si="0"/>
        <v>5000</v>
      </c>
      <c r="D36" s="15">
        <f t="shared" si="1"/>
        <v>45453.231370649461</v>
      </c>
      <c r="E36" s="15">
        <f t="shared" si="2"/>
        <v>612909.30341371382</v>
      </c>
      <c r="F36" s="22">
        <f t="shared" si="3"/>
        <v>40453.231370649461</v>
      </c>
    </row>
    <row r="37" spans="1:6" s="9" customFormat="1">
      <c r="A37" s="21">
        <v>31</v>
      </c>
      <c r="B37" s="15">
        <f t="shared" si="4"/>
        <v>612909.30341371382</v>
      </c>
      <c r="C37" s="15">
        <f t="shared" si="0"/>
        <v>5000</v>
      </c>
      <c r="D37" s="15">
        <f t="shared" si="1"/>
        <v>49494.535203438478</v>
      </c>
      <c r="E37" s="15">
        <f t="shared" si="2"/>
        <v>667403.8386171523</v>
      </c>
      <c r="F37" s="22">
        <f t="shared" si="3"/>
        <v>44494.535203438478</v>
      </c>
    </row>
    <row r="38" spans="1:6" s="9" customFormat="1">
      <c r="A38" s="21">
        <v>32</v>
      </c>
      <c r="B38" s="15">
        <f t="shared" si="4"/>
        <v>667403.8386171523</v>
      </c>
      <c r="C38" s="15">
        <f t="shared" si="0"/>
        <v>5000</v>
      </c>
      <c r="D38" s="15">
        <f t="shared" si="1"/>
        <v>53859.547473233899</v>
      </c>
      <c r="E38" s="15">
        <f t="shared" si="2"/>
        <v>726263.38609038619</v>
      </c>
      <c r="F38" s="22">
        <f t="shared" si="3"/>
        <v>48859.547473233899</v>
      </c>
    </row>
    <row r="39" spans="1:6" s="9" customFormat="1">
      <c r="A39" s="21">
        <v>33</v>
      </c>
      <c r="B39" s="15">
        <f t="shared" si="4"/>
        <v>726263.38609038619</v>
      </c>
      <c r="C39" s="15">
        <f t="shared" ref="C39:C70" si="5">$D$3</f>
        <v>5000</v>
      </c>
      <c r="D39" s="15">
        <f t="shared" ref="D39:D70" si="6">(B39+C39)*$D$4</f>
        <v>58574.19722583994</v>
      </c>
      <c r="E39" s="15">
        <f t="shared" si="2"/>
        <v>789837.58331622614</v>
      </c>
      <c r="F39" s="22">
        <f t="shared" si="3"/>
        <v>53574.19722583994</v>
      </c>
    </row>
    <row r="40" spans="1:6" s="9" customFormat="1">
      <c r="A40" s="21">
        <v>34</v>
      </c>
      <c r="B40" s="15">
        <f t="shared" si="4"/>
        <v>789837.58331622614</v>
      </c>
      <c r="C40" s="15">
        <f t="shared" si="5"/>
        <v>5000</v>
      </c>
      <c r="D40" s="15">
        <f t="shared" si="6"/>
        <v>63666.490423629715</v>
      </c>
      <c r="E40" s="15">
        <f t="shared" si="2"/>
        <v>858504.0737398559</v>
      </c>
      <c r="F40" s="22">
        <f t="shared" si="3"/>
        <v>58666.490423629715</v>
      </c>
    </row>
    <row r="41" spans="1:6" s="9" customFormat="1">
      <c r="A41" s="21">
        <v>35</v>
      </c>
      <c r="B41" s="15">
        <f t="shared" ref="B41:B56" si="7">E40</f>
        <v>858504.0737398559</v>
      </c>
      <c r="C41" s="15">
        <f t="shared" si="5"/>
        <v>5000</v>
      </c>
      <c r="D41" s="15">
        <f t="shared" si="6"/>
        <v>69166.676306562455</v>
      </c>
      <c r="E41" s="15">
        <f t="shared" ref="E41:E56" si="8">B41+C41+D41</f>
        <v>932670.7500464184</v>
      </c>
      <c r="F41" s="22">
        <f t="shared" ref="F41:F56" si="9">D41-C41</f>
        <v>64166.676306562455</v>
      </c>
    </row>
    <row r="42" spans="1:6" s="9" customFormat="1">
      <c r="A42" s="21">
        <v>36</v>
      </c>
      <c r="B42" s="15">
        <f t="shared" si="7"/>
        <v>932670.7500464184</v>
      </c>
      <c r="C42" s="15">
        <f t="shared" si="5"/>
        <v>5000</v>
      </c>
      <c r="D42" s="15">
        <f t="shared" si="6"/>
        <v>75107.427078718116</v>
      </c>
      <c r="E42" s="15">
        <f t="shared" si="8"/>
        <v>1012778.1771251365</v>
      </c>
      <c r="F42" s="22">
        <f t="shared" si="9"/>
        <v>70107.427078718116</v>
      </c>
    </row>
    <row r="43" spans="1:6" s="9" customFormat="1">
      <c r="A43" s="21">
        <v>37</v>
      </c>
      <c r="B43" s="15">
        <f t="shared" si="7"/>
        <v>1012778.1771251365</v>
      </c>
      <c r="C43" s="15">
        <f t="shared" si="5"/>
        <v>5000</v>
      </c>
      <c r="D43" s="15">
        <f t="shared" si="6"/>
        <v>81524.031987723443</v>
      </c>
      <c r="E43" s="15">
        <f t="shared" si="8"/>
        <v>1099302.20911286</v>
      </c>
      <c r="F43" s="22">
        <f t="shared" si="9"/>
        <v>76524.031987723443</v>
      </c>
    </row>
    <row r="44" spans="1:6" s="9" customFormat="1">
      <c r="A44" s="21">
        <v>38</v>
      </c>
      <c r="B44" s="15">
        <f t="shared" si="7"/>
        <v>1099302.20911286</v>
      </c>
      <c r="C44" s="15">
        <f t="shared" si="5"/>
        <v>5000</v>
      </c>
      <c r="D44" s="15">
        <f t="shared" si="6"/>
        <v>88454.606949940091</v>
      </c>
      <c r="E44" s="15">
        <f t="shared" si="8"/>
        <v>1192756.8160628001</v>
      </c>
      <c r="F44" s="22">
        <f t="shared" si="9"/>
        <v>83454.606949940091</v>
      </c>
    </row>
    <row r="45" spans="1:6" s="9" customFormat="1">
      <c r="A45" s="21">
        <v>39</v>
      </c>
      <c r="B45" s="15">
        <f t="shared" si="7"/>
        <v>1192756.8160628001</v>
      </c>
      <c r="C45" s="15">
        <f t="shared" si="5"/>
        <v>5000</v>
      </c>
      <c r="D45" s="15">
        <f t="shared" si="6"/>
        <v>95940.320966630301</v>
      </c>
      <c r="E45" s="15">
        <f t="shared" si="8"/>
        <v>1293697.1370294304</v>
      </c>
      <c r="F45" s="22">
        <f t="shared" si="9"/>
        <v>90940.320966630301</v>
      </c>
    </row>
    <row r="46" spans="1:6" s="9" customFormat="1">
      <c r="A46" s="21">
        <v>40</v>
      </c>
      <c r="B46" s="15">
        <f t="shared" si="7"/>
        <v>1293697.1370294304</v>
      </c>
      <c r="C46" s="15">
        <f t="shared" si="5"/>
        <v>5000</v>
      </c>
      <c r="D46" s="15">
        <f t="shared" si="6"/>
        <v>104025.64067605737</v>
      </c>
      <c r="E46" s="15">
        <f t="shared" si="8"/>
        <v>1402722.7777054878</v>
      </c>
      <c r="F46" s="22">
        <f t="shared" si="9"/>
        <v>99025.640676057374</v>
      </c>
    </row>
    <row r="47" spans="1:6" s="9" customFormat="1">
      <c r="A47" s="21">
        <v>41</v>
      </c>
      <c r="B47" s="15">
        <f t="shared" si="7"/>
        <v>1402722.7777054878</v>
      </c>
      <c r="C47" s="15">
        <f t="shared" si="5"/>
        <v>5000</v>
      </c>
      <c r="D47" s="15">
        <f t="shared" si="6"/>
        <v>112758.59449420958</v>
      </c>
      <c r="E47" s="15">
        <f t="shared" si="8"/>
        <v>1520481.3721996974</v>
      </c>
      <c r="F47" s="22">
        <f t="shared" si="9"/>
        <v>107758.59449420958</v>
      </c>
    </row>
    <row r="48" spans="1:6" s="9" customFormat="1">
      <c r="A48" s="21">
        <v>42</v>
      </c>
      <c r="B48" s="15">
        <f t="shared" si="7"/>
        <v>1520481.3721996974</v>
      </c>
      <c r="C48" s="15">
        <f t="shared" si="5"/>
        <v>5000</v>
      </c>
      <c r="D48" s="15">
        <f t="shared" si="6"/>
        <v>122191.05791319576</v>
      </c>
      <c r="E48" s="15">
        <f t="shared" si="8"/>
        <v>1647672.4301128932</v>
      </c>
      <c r="F48" s="22">
        <f t="shared" si="9"/>
        <v>117191.05791319576</v>
      </c>
    </row>
    <row r="49" spans="1:6" s="9" customFormat="1">
      <c r="A49" s="21">
        <v>43</v>
      </c>
      <c r="B49" s="15">
        <f t="shared" si="7"/>
        <v>1647672.4301128932</v>
      </c>
      <c r="C49" s="15">
        <f t="shared" si="5"/>
        <v>5000</v>
      </c>
      <c r="D49" s="15">
        <f t="shared" si="6"/>
        <v>132379.06165204276</v>
      </c>
      <c r="E49" s="15">
        <f t="shared" si="8"/>
        <v>1785051.4917649359</v>
      </c>
      <c r="F49" s="22">
        <f t="shared" si="9"/>
        <v>127379.06165204276</v>
      </c>
    </row>
    <row r="50" spans="1:6" s="9" customFormat="1">
      <c r="A50" s="21">
        <v>44</v>
      </c>
      <c r="B50" s="15">
        <f t="shared" si="7"/>
        <v>1785051.4917649359</v>
      </c>
      <c r="C50" s="15">
        <f t="shared" si="5"/>
        <v>5000</v>
      </c>
      <c r="D50" s="15">
        <f t="shared" si="6"/>
        <v>143383.12449037138</v>
      </c>
      <c r="E50" s="15">
        <f t="shared" si="8"/>
        <v>1933434.6162553073</v>
      </c>
      <c r="F50" s="22">
        <f t="shared" si="9"/>
        <v>138383.12449037138</v>
      </c>
    </row>
    <row r="51" spans="1:6" s="9" customFormat="1">
      <c r="A51" s="21">
        <v>45</v>
      </c>
      <c r="B51" s="15">
        <f t="shared" si="7"/>
        <v>1933434.6162553073</v>
      </c>
      <c r="C51" s="15">
        <f t="shared" si="5"/>
        <v>5000</v>
      </c>
      <c r="D51" s="15">
        <f t="shared" si="6"/>
        <v>155268.61276205012</v>
      </c>
      <c r="E51" s="15">
        <f t="shared" si="8"/>
        <v>2093703.2290173573</v>
      </c>
      <c r="F51" s="22">
        <f t="shared" si="9"/>
        <v>150268.61276205012</v>
      </c>
    </row>
    <row r="52" spans="1:6" s="9" customFormat="1">
      <c r="A52" s="21">
        <v>46</v>
      </c>
      <c r="B52" s="15">
        <f t="shared" si="7"/>
        <v>2093703.2290173573</v>
      </c>
      <c r="C52" s="15">
        <f t="shared" si="5"/>
        <v>5000</v>
      </c>
      <c r="D52" s="15">
        <f t="shared" si="6"/>
        <v>168106.12864429032</v>
      </c>
      <c r="E52" s="15">
        <f t="shared" si="8"/>
        <v>2266809.3576616477</v>
      </c>
      <c r="F52" s="22">
        <f t="shared" si="9"/>
        <v>163106.12864429032</v>
      </c>
    </row>
    <row r="53" spans="1:6" s="9" customFormat="1">
      <c r="A53" s="21">
        <v>47</v>
      </c>
      <c r="B53" s="15">
        <f t="shared" si="7"/>
        <v>2266809.3576616477</v>
      </c>
      <c r="C53" s="15">
        <f t="shared" si="5"/>
        <v>5000</v>
      </c>
      <c r="D53" s="15">
        <f t="shared" si="6"/>
        <v>181971.92954869798</v>
      </c>
      <c r="E53" s="15">
        <f t="shared" si="8"/>
        <v>2453781.2872103457</v>
      </c>
      <c r="F53" s="22">
        <f t="shared" si="9"/>
        <v>176971.92954869798</v>
      </c>
    </row>
    <row r="54" spans="1:6" s="9" customFormat="1">
      <c r="A54" s="21">
        <v>48</v>
      </c>
      <c r="B54" s="15">
        <f t="shared" si="7"/>
        <v>2453781.2872103457</v>
      </c>
      <c r="C54" s="15">
        <f t="shared" si="5"/>
        <v>5000</v>
      </c>
      <c r="D54" s="15">
        <f t="shared" si="6"/>
        <v>196948.3811055487</v>
      </c>
      <c r="E54" s="15">
        <f t="shared" si="8"/>
        <v>2655729.6683158944</v>
      </c>
      <c r="F54" s="22">
        <f t="shared" si="9"/>
        <v>191948.3811055487</v>
      </c>
    </row>
    <row r="55" spans="1:6" s="9" customFormat="1">
      <c r="A55" s="21">
        <v>49</v>
      </c>
      <c r="B55" s="15">
        <f t="shared" si="7"/>
        <v>2655729.6683158944</v>
      </c>
      <c r="C55" s="15">
        <f t="shared" si="5"/>
        <v>5000</v>
      </c>
      <c r="D55" s="15">
        <f t="shared" si="6"/>
        <v>213124.44643210317</v>
      </c>
      <c r="E55" s="15">
        <f t="shared" si="8"/>
        <v>2873854.1147479974</v>
      </c>
      <c r="F55" s="22">
        <f t="shared" si="9"/>
        <v>208124.44643210317</v>
      </c>
    </row>
    <row r="56" spans="1:6" s="9" customFormat="1">
      <c r="A56" s="21">
        <v>50</v>
      </c>
      <c r="B56" s="15">
        <f t="shared" si="7"/>
        <v>2873854.1147479974</v>
      </c>
      <c r="C56" s="15">
        <f t="shared" si="5"/>
        <v>5000</v>
      </c>
      <c r="D56" s="15">
        <f t="shared" si="6"/>
        <v>230596.21459131461</v>
      </c>
      <c r="E56" s="15">
        <f t="shared" si="8"/>
        <v>3109450.3293393119</v>
      </c>
      <c r="F56" s="22">
        <f t="shared" si="9"/>
        <v>225596.21459131461</v>
      </c>
    </row>
    <row r="57" spans="1:6" s="9" customFormat="1">
      <c r="A57" s="21">
        <v>51</v>
      </c>
      <c r="B57" s="15">
        <f t="shared" ref="B57:B72" si="10">E56</f>
        <v>3109450.3293393119</v>
      </c>
      <c r="C57" s="15">
        <f t="shared" si="5"/>
        <v>5000</v>
      </c>
      <c r="D57" s="15">
        <f t="shared" si="6"/>
        <v>249467.4713800789</v>
      </c>
      <c r="E57" s="15">
        <f t="shared" ref="E57:E72" si="11">B57+C57+D57</f>
        <v>3363917.8007193906</v>
      </c>
      <c r="F57" s="22">
        <f t="shared" ref="F57:F72" si="12">D57-C57</f>
        <v>244467.4713800789</v>
      </c>
    </row>
    <row r="58" spans="1:6" s="9" customFormat="1">
      <c r="A58" s="21">
        <v>52</v>
      </c>
      <c r="B58" s="15">
        <f t="shared" si="10"/>
        <v>3363917.8007193906</v>
      </c>
      <c r="C58" s="15">
        <f t="shared" si="5"/>
        <v>5000</v>
      </c>
      <c r="D58" s="15">
        <f t="shared" si="6"/>
        <v>269850.3158376232</v>
      </c>
      <c r="E58" s="15">
        <f t="shared" si="11"/>
        <v>3638768.1165570137</v>
      </c>
      <c r="F58" s="22">
        <f t="shared" si="12"/>
        <v>264850.3158376232</v>
      </c>
    </row>
    <row r="59" spans="1:6" s="9" customFormat="1">
      <c r="A59" s="21">
        <v>53</v>
      </c>
      <c r="B59" s="15">
        <f t="shared" si="10"/>
        <v>3638768.1165570137</v>
      </c>
      <c r="C59" s="15">
        <f t="shared" si="5"/>
        <v>5000</v>
      </c>
      <c r="D59" s="15">
        <f t="shared" si="6"/>
        <v>291865.82613621681</v>
      </c>
      <c r="E59" s="15">
        <f t="shared" si="11"/>
        <v>3935633.9426932307</v>
      </c>
      <c r="F59" s="22">
        <f t="shared" si="12"/>
        <v>286865.82613621681</v>
      </c>
    </row>
    <row r="60" spans="1:6" s="9" customFormat="1">
      <c r="A60" s="21">
        <v>54</v>
      </c>
      <c r="B60" s="15">
        <f t="shared" si="10"/>
        <v>3935633.9426932307</v>
      </c>
      <c r="C60" s="15">
        <f t="shared" si="5"/>
        <v>5000</v>
      </c>
      <c r="D60" s="15">
        <f t="shared" si="6"/>
        <v>315644.77880972781</v>
      </c>
      <c r="E60" s="15">
        <f t="shared" si="11"/>
        <v>4256278.7215029588</v>
      </c>
      <c r="F60" s="22">
        <f t="shared" si="12"/>
        <v>310644.77880972781</v>
      </c>
    </row>
    <row r="61" spans="1:6" s="9" customFormat="1">
      <c r="A61" s="21">
        <v>55</v>
      </c>
      <c r="B61" s="15">
        <f t="shared" si="10"/>
        <v>4256278.7215029588</v>
      </c>
      <c r="C61" s="15">
        <f t="shared" si="5"/>
        <v>5000</v>
      </c>
      <c r="D61" s="15">
        <f t="shared" si="6"/>
        <v>341328.42559238704</v>
      </c>
      <c r="E61" s="15">
        <f t="shared" si="11"/>
        <v>4602607.1470953459</v>
      </c>
      <c r="F61" s="22">
        <f t="shared" si="12"/>
        <v>336328.42559238704</v>
      </c>
    </row>
    <row r="62" spans="1:6" s="9" customFormat="1">
      <c r="A62" s="21">
        <v>56</v>
      </c>
      <c r="B62" s="15">
        <f t="shared" si="10"/>
        <v>4602607.1470953459</v>
      </c>
      <c r="C62" s="15">
        <f t="shared" si="5"/>
        <v>5000</v>
      </c>
      <c r="D62" s="15">
        <f t="shared" si="6"/>
        <v>369069.33248233725</v>
      </c>
      <c r="E62" s="15">
        <f t="shared" si="11"/>
        <v>4976676.4795776829</v>
      </c>
      <c r="F62" s="22">
        <f t="shared" si="12"/>
        <v>364069.33248233725</v>
      </c>
    </row>
    <row r="63" spans="1:6" s="9" customFormat="1">
      <c r="A63" s="21">
        <v>57</v>
      </c>
      <c r="B63" s="15">
        <f t="shared" si="10"/>
        <v>4976676.4795776829</v>
      </c>
      <c r="C63" s="15">
        <f t="shared" si="5"/>
        <v>5000</v>
      </c>
      <c r="D63" s="15">
        <f t="shared" si="6"/>
        <v>399032.28601417242</v>
      </c>
      <c r="E63" s="15">
        <f t="shared" si="11"/>
        <v>5380708.7655918552</v>
      </c>
      <c r="F63" s="22">
        <f t="shared" si="12"/>
        <v>394032.28601417242</v>
      </c>
    </row>
    <row r="64" spans="1:6" s="9" customFormat="1">
      <c r="A64" s="21">
        <v>58</v>
      </c>
      <c r="B64" s="15">
        <f t="shared" si="10"/>
        <v>5380708.7655918552</v>
      </c>
      <c r="C64" s="15">
        <f t="shared" si="5"/>
        <v>5000</v>
      </c>
      <c r="D64" s="15">
        <f t="shared" si="6"/>
        <v>431395.27212390763</v>
      </c>
      <c r="E64" s="15">
        <f t="shared" si="11"/>
        <v>5817104.0377157629</v>
      </c>
      <c r="F64" s="22">
        <f t="shared" si="12"/>
        <v>426395.27212390763</v>
      </c>
    </row>
    <row r="65" spans="1:6" s="9" customFormat="1">
      <c r="A65" s="21">
        <v>59</v>
      </c>
      <c r="B65" s="15">
        <f t="shared" si="10"/>
        <v>5817104.0377157629</v>
      </c>
      <c r="C65" s="15">
        <f t="shared" si="5"/>
        <v>5000</v>
      </c>
      <c r="D65" s="15">
        <f t="shared" si="6"/>
        <v>466350.53342103265</v>
      </c>
      <c r="E65" s="15">
        <f t="shared" si="11"/>
        <v>6288454.5711367959</v>
      </c>
      <c r="F65" s="22">
        <f t="shared" si="12"/>
        <v>461350.53342103265</v>
      </c>
    </row>
    <row r="66" spans="1:6" s="9" customFormat="1">
      <c r="A66" s="21">
        <v>60</v>
      </c>
      <c r="B66" s="15">
        <f t="shared" si="10"/>
        <v>6288454.5711367959</v>
      </c>
      <c r="C66" s="15">
        <f t="shared" si="5"/>
        <v>5000</v>
      </c>
      <c r="D66" s="15">
        <f t="shared" si="6"/>
        <v>504105.71114805737</v>
      </c>
      <c r="E66" s="15">
        <f t="shared" si="11"/>
        <v>6797560.282284853</v>
      </c>
      <c r="F66" s="22">
        <f t="shared" si="12"/>
        <v>499105.71114805737</v>
      </c>
    </row>
    <row r="67" spans="1:6" s="9" customFormat="1">
      <c r="A67" s="21">
        <v>61</v>
      </c>
      <c r="B67" s="15">
        <f t="shared" si="10"/>
        <v>6797560.282284853</v>
      </c>
      <c r="C67" s="15">
        <f t="shared" si="5"/>
        <v>5000</v>
      </c>
      <c r="D67" s="15">
        <f t="shared" si="6"/>
        <v>544885.07861101674</v>
      </c>
      <c r="E67" s="15">
        <f t="shared" si="11"/>
        <v>7347445.3608958703</v>
      </c>
      <c r="F67" s="22">
        <f t="shared" si="12"/>
        <v>539885.07861101674</v>
      </c>
    </row>
    <row r="68" spans="1:6" s="9" customFormat="1">
      <c r="A68" s="21">
        <v>62</v>
      </c>
      <c r="B68" s="15">
        <f t="shared" si="10"/>
        <v>7347445.3608958703</v>
      </c>
      <c r="C68" s="15">
        <f t="shared" si="5"/>
        <v>5000</v>
      </c>
      <c r="D68" s="15">
        <f t="shared" si="6"/>
        <v>588930.87340775924</v>
      </c>
      <c r="E68" s="15">
        <f t="shared" si="11"/>
        <v>7941376.234303629</v>
      </c>
      <c r="F68" s="22">
        <f t="shared" si="12"/>
        <v>583930.87340775924</v>
      </c>
    </row>
    <row r="69" spans="1:6" s="9" customFormat="1">
      <c r="A69" s="21">
        <v>63</v>
      </c>
      <c r="B69" s="15">
        <f t="shared" si="10"/>
        <v>7941376.234303629</v>
      </c>
      <c r="C69" s="15">
        <f t="shared" si="5"/>
        <v>5000</v>
      </c>
      <c r="D69" s="15">
        <f t="shared" si="6"/>
        <v>636504.73636772076</v>
      </c>
      <c r="E69" s="15">
        <f t="shared" si="11"/>
        <v>8582880.9706713501</v>
      </c>
      <c r="F69" s="22">
        <f t="shared" si="12"/>
        <v>631504.73636772076</v>
      </c>
    </row>
    <row r="70" spans="1:6" s="9" customFormat="1">
      <c r="A70" s="21">
        <v>64</v>
      </c>
      <c r="B70" s="15">
        <f t="shared" si="10"/>
        <v>8582880.9706713501</v>
      </c>
      <c r="C70" s="15">
        <f t="shared" si="5"/>
        <v>5000</v>
      </c>
      <c r="D70" s="15">
        <f t="shared" si="6"/>
        <v>687889.26575077523</v>
      </c>
      <c r="E70" s="15">
        <f t="shared" si="11"/>
        <v>9275770.2364221253</v>
      </c>
      <c r="F70" s="22">
        <f t="shared" si="12"/>
        <v>682889.26575077523</v>
      </c>
    </row>
    <row r="71" spans="1:6" s="9" customFormat="1">
      <c r="A71" s="21">
        <v>65</v>
      </c>
      <c r="B71" s="15">
        <f t="shared" si="10"/>
        <v>9275770.2364221253</v>
      </c>
      <c r="C71" s="15">
        <f t="shared" ref="C71:C86" si="13">$D$3</f>
        <v>5000</v>
      </c>
      <c r="D71" s="15">
        <f t="shared" ref="D71:D86" si="14">(B71+C71)*$D$4</f>
        <v>743389.69593741233</v>
      </c>
      <c r="E71" s="15">
        <f t="shared" si="11"/>
        <v>10024159.932359537</v>
      </c>
      <c r="F71" s="22">
        <f t="shared" si="12"/>
        <v>738389.69593741233</v>
      </c>
    </row>
    <row r="72" spans="1:6" s="9" customFormat="1">
      <c r="A72" s="21">
        <v>66</v>
      </c>
      <c r="B72" s="15">
        <f t="shared" si="10"/>
        <v>10024159.932359537</v>
      </c>
      <c r="C72" s="15">
        <f t="shared" si="13"/>
        <v>5000</v>
      </c>
      <c r="D72" s="15">
        <f t="shared" si="14"/>
        <v>803335.71058199892</v>
      </c>
      <c r="E72" s="15">
        <f t="shared" si="11"/>
        <v>10832495.642941536</v>
      </c>
      <c r="F72" s="22">
        <f t="shared" si="12"/>
        <v>798335.71058199892</v>
      </c>
    </row>
    <row r="73" spans="1:6" s="9" customFormat="1">
      <c r="A73" s="21">
        <v>67</v>
      </c>
      <c r="B73" s="15">
        <f t="shared" ref="B73:B86" si="15">E72</f>
        <v>10832495.642941536</v>
      </c>
      <c r="C73" s="15">
        <f t="shared" si="13"/>
        <v>5000</v>
      </c>
      <c r="D73" s="15">
        <f t="shared" si="14"/>
        <v>868083.40099961706</v>
      </c>
      <c r="E73" s="15">
        <f t="shared" ref="E73:E86" si="16">B73+C73+D73</f>
        <v>11705579.043941153</v>
      </c>
      <c r="F73" s="22">
        <f t="shared" ref="F73:F86" si="17">D73-C73</f>
        <v>863083.40099961706</v>
      </c>
    </row>
    <row r="74" spans="1:6" s="9" customFormat="1">
      <c r="A74" s="21">
        <v>68</v>
      </c>
      <c r="B74" s="15">
        <f t="shared" si="15"/>
        <v>11705579.043941153</v>
      </c>
      <c r="C74" s="15">
        <f t="shared" si="13"/>
        <v>5000</v>
      </c>
      <c r="D74" s="15">
        <f t="shared" si="14"/>
        <v>938017.38141968637</v>
      </c>
      <c r="E74" s="15">
        <f t="shared" si="16"/>
        <v>12648596.42536084</v>
      </c>
      <c r="F74" s="22">
        <f t="shared" si="17"/>
        <v>933017.38141968637</v>
      </c>
    </row>
    <row r="75" spans="1:6" s="9" customFormat="1">
      <c r="A75" s="21">
        <v>69</v>
      </c>
      <c r="B75" s="15">
        <f t="shared" si="15"/>
        <v>12648596.42536084</v>
      </c>
      <c r="C75" s="15">
        <f t="shared" si="13"/>
        <v>5000</v>
      </c>
      <c r="D75" s="15">
        <f t="shared" si="14"/>
        <v>1013553.0736714033</v>
      </c>
      <c r="E75" s="15">
        <f t="shared" si="16"/>
        <v>13667149.499032244</v>
      </c>
      <c r="F75" s="22">
        <f t="shared" si="17"/>
        <v>1008553.0736714033</v>
      </c>
    </row>
    <row r="76" spans="1:6" s="9" customFormat="1">
      <c r="A76" s="21">
        <v>70</v>
      </c>
      <c r="B76" s="15">
        <f t="shared" si="15"/>
        <v>13667149.499032244</v>
      </c>
      <c r="C76" s="15">
        <f t="shared" si="13"/>
        <v>5000</v>
      </c>
      <c r="D76" s="15">
        <f t="shared" si="14"/>
        <v>1095139.1748724829</v>
      </c>
      <c r="E76" s="15">
        <f t="shared" si="16"/>
        <v>14767288.673904726</v>
      </c>
      <c r="F76" s="22">
        <f t="shared" si="17"/>
        <v>1090139.1748724829</v>
      </c>
    </row>
    <row r="77" spans="1:6" s="9" customFormat="1">
      <c r="A77" s="21">
        <v>71</v>
      </c>
      <c r="B77" s="15">
        <f t="shared" si="15"/>
        <v>14767288.673904726</v>
      </c>
      <c r="C77" s="15">
        <f t="shared" si="13"/>
        <v>5000</v>
      </c>
      <c r="D77" s="15">
        <f t="shared" si="14"/>
        <v>1183260.3227797686</v>
      </c>
      <c r="E77" s="15">
        <f t="shared" si="16"/>
        <v>15955548.996684495</v>
      </c>
      <c r="F77" s="22">
        <f t="shared" si="17"/>
        <v>1178260.3227797686</v>
      </c>
    </row>
    <row r="78" spans="1:6" s="9" customFormat="1">
      <c r="A78" s="21">
        <v>72</v>
      </c>
      <c r="B78" s="15">
        <f t="shared" si="15"/>
        <v>15955548.996684495</v>
      </c>
      <c r="C78" s="15">
        <f t="shared" si="13"/>
        <v>5000</v>
      </c>
      <c r="D78" s="15">
        <f t="shared" si="14"/>
        <v>1278439.974634428</v>
      </c>
      <c r="E78" s="15">
        <f t="shared" si="16"/>
        <v>17238988.971318923</v>
      </c>
      <c r="F78" s="22">
        <f t="shared" si="17"/>
        <v>1273439.974634428</v>
      </c>
    </row>
    <row r="79" spans="1:6" s="9" customFormat="1">
      <c r="A79" s="21">
        <v>73</v>
      </c>
      <c r="B79" s="15">
        <f t="shared" si="15"/>
        <v>17238988.971318923</v>
      </c>
      <c r="C79" s="15">
        <f t="shared" si="13"/>
        <v>5000</v>
      </c>
      <c r="D79" s="15">
        <f t="shared" si="14"/>
        <v>1381243.5166026459</v>
      </c>
      <c r="E79" s="15">
        <f t="shared" si="16"/>
        <v>18625232.487921569</v>
      </c>
      <c r="F79" s="22">
        <f t="shared" si="17"/>
        <v>1376243.5166026459</v>
      </c>
    </row>
    <row r="80" spans="1:6" s="9" customFormat="1">
      <c r="A80" s="21">
        <v>74</v>
      </c>
      <c r="B80" s="15">
        <f t="shared" si="15"/>
        <v>18625232.487921569</v>
      </c>
      <c r="C80" s="15">
        <f t="shared" si="13"/>
        <v>5000</v>
      </c>
      <c r="D80" s="15">
        <f t="shared" si="14"/>
        <v>1492281.6222825178</v>
      </c>
      <c r="E80" s="15">
        <f t="shared" si="16"/>
        <v>20122514.110204086</v>
      </c>
      <c r="F80" s="22">
        <f t="shared" si="17"/>
        <v>1487281.6222825178</v>
      </c>
    </row>
    <row r="81" spans="1:6" s="9" customFormat="1">
      <c r="A81" s="21">
        <v>75</v>
      </c>
      <c r="B81" s="15">
        <f t="shared" si="15"/>
        <v>20122514.110204086</v>
      </c>
      <c r="C81" s="15">
        <f t="shared" si="13"/>
        <v>5000</v>
      </c>
      <c r="D81" s="15">
        <f t="shared" si="14"/>
        <v>1612213.8802273474</v>
      </c>
      <c r="E81" s="15">
        <f t="shared" si="16"/>
        <v>21739727.990431432</v>
      </c>
      <c r="F81" s="22">
        <f t="shared" si="17"/>
        <v>1607213.8802273474</v>
      </c>
    </row>
    <row r="82" spans="1:6" s="9" customFormat="1">
      <c r="A82" s="21">
        <v>76</v>
      </c>
      <c r="B82" s="15">
        <f t="shared" si="15"/>
        <v>21739727.990431432</v>
      </c>
      <c r="C82" s="15">
        <f t="shared" si="13"/>
        <v>5000</v>
      </c>
      <c r="D82" s="15">
        <f t="shared" si="14"/>
        <v>1741752.7120335577</v>
      </c>
      <c r="E82" s="15">
        <f t="shared" si="16"/>
        <v>23486480.70246499</v>
      </c>
      <c r="F82" s="22">
        <f t="shared" si="17"/>
        <v>1736752.7120335577</v>
      </c>
    </row>
    <row r="83" spans="1:6" s="9" customFormat="1">
      <c r="A83" s="21">
        <v>77</v>
      </c>
      <c r="B83" s="15">
        <f t="shared" si="15"/>
        <v>23486480.70246499</v>
      </c>
      <c r="C83" s="15">
        <f t="shared" si="13"/>
        <v>5000</v>
      </c>
      <c r="D83" s="15">
        <f t="shared" si="14"/>
        <v>1881667.6042674459</v>
      </c>
      <c r="E83" s="15">
        <f t="shared" si="16"/>
        <v>25373148.306732435</v>
      </c>
      <c r="F83" s="22">
        <f t="shared" si="17"/>
        <v>1876667.6042674459</v>
      </c>
    </row>
    <row r="84" spans="1:6" s="9" customFormat="1">
      <c r="A84" s="21">
        <v>78</v>
      </c>
      <c r="B84" s="15">
        <f t="shared" si="15"/>
        <v>25373148.306732435</v>
      </c>
      <c r="C84" s="15">
        <f t="shared" si="13"/>
        <v>5000</v>
      </c>
      <c r="D84" s="15">
        <f t="shared" si="14"/>
        <v>2032789.6793692682</v>
      </c>
      <c r="E84" s="15">
        <f t="shared" si="16"/>
        <v>27410937.986101702</v>
      </c>
      <c r="F84" s="22">
        <f t="shared" si="17"/>
        <v>2027789.6793692682</v>
      </c>
    </row>
    <row r="85" spans="1:6" s="9" customFormat="1">
      <c r="A85" s="21">
        <v>79</v>
      </c>
      <c r="B85" s="15">
        <f t="shared" si="15"/>
        <v>27410937.986101702</v>
      </c>
      <c r="C85" s="15">
        <f t="shared" si="13"/>
        <v>5000</v>
      </c>
      <c r="D85" s="15">
        <f t="shared" si="14"/>
        <v>2196016.6326867463</v>
      </c>
      <c r="E85" s="15">
        <f t="shared" si="16"/>
        <v>29611954.618788447</v>
      </c>
      <c r="F85" s="22">
        <f t="shared" si="17"/>
        <v>2191016.6326867463</v>
      </c>
    </row>
    <row r="86" spans="1:6" s="9" customFormat="1">
      <c r="A86" s="21">
        <v>80</v>
      </c>
      <c r="B86" s="15">
        <f t="shared" si="15"/>
        <v>29611954.618788447</v>
      </c>
      <c r="C86" s="15">
        <f t="shared" si="13"/>
        <v>5000</v>
      </c>
      <c r="D86" s="15">
        <f t="shared" si="14"/>
        <v>2372318.0649649547</v>
      </c>
      <c r="E86" s="15">
        <f t="shared" si="16"/>
        <v>31989272.683753401</v>
      </c>
      <c r="F86" s="22">
        <f t="shared" si="17"/>
        <v>2367318.0649649547</v>
      </c>
    </row>
    <row r="87" spans="1:6" s="9" customFormat="1">
      <c r="A87" s="7"/>
      <c r="F87" s="8"/>
    </row>
    <row r="88" spans="1:6" ht="58.5" customHeight="1">
      <c r="A88" s="12" t="s">
        <v>9</v>
      </c>
      <c r="B88" s="23" t="s">
        <v>11</v>
      </c>
      <c r="C88" s="23"/>
      <c r="D88" s="23"/>
      <c r="E88" s="23"/>
      <c r="F88" s="23"/>
    </row>
    <row r="89" spans="1:6" ht="46.5" customHeight="1">
      <c r="B89" s="23" t="s">
        <v>10</v>
      </c>
      <c r="C89" s="23"/>
      <c r="D89" s="23"/>
      <c r="E89" s="23"/>
      <c r="F89" s="23"/>
    </row>
    <row r="90" spans="1:6" ht="27.75" customHeight="1">
      <c r="B90" s="23" t="s">
        <v>12</v>
      </c>
      <c r="C90" s="23"/>
      <c r="D90" s="23"/>
      <c r="E90" s="23"/>
      <c r="F90" s="23"/>
    </row>
  </sheetData>
  <sheetProtection password="8263" sheet="1" objects="1" scenarios="1" selectLockedCells="1"/>
  <mergeCells count="5">
    <mergeCell ref="B90:F90"/>
    <mergeCell ref="A1:F1"/>
    <mergeCell ref="A2:F2"/>
    <mergeCell ref="B88:F88"/>
    <mergeCell ref="B89:F89"/>
  </mergeCells>
  <printOptions horizontalCentered="1"/>
  <pageMargins left="0.4" right="0.4"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McIntyre</dc:creator>
  <cp:lastModifiedBy>Lee McIntyre</cp:lastModifiedBy>
  <cp:lastPrinted>2017-04-06T23:18:31Z</cp:lastPrinted>
  <dcterms:created xsi:type="dcterms:W3CDTF">2017-03-27T18:43:16Z</dcterms:created>
  <dcterms:modified xsi:type="dcterms:W3CDTF">2017-04-11T18:49:58Z</dcterms:modified>
</cp:coreProperties>
</file>